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ryan\Documents\SSC\2022\May\"/>
    </mc:Choice>
  </mc:AlternateContent>
  <xr:revisionPtr revIDLastSave="0" documentId="8_{614DFB74-DACC-432C-9906-12C4CD75148C}" xr6:coauthVersionLast="36" xr6:coauthVersionMax="36" xr10:uidLastSave="{00000000-0000-0000-0000-000000000000}"/>
  <bookViews>
    <workbookView xWindow="0" yWindow="0" windowWidth="23040" windowHeight="9036" xr2:uid="{00000000-000D-0000-FFFF-FFFF00000000}"/>
  </bookViews>
  <sheets>
    <sheet name="Ralston Multipliers" sheetId="13" r:id="rId1"/>
  </sheets>
  <externalReferences>
    <externalReference r:id="rId2"/>
  </externalReferences>
  <definedNames>
    <definedName name="mean">[1]logdist!$B$2</definedName>
    <definedName name="SD">[1]logdist!$B$1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F27" i="13" l="1"/>
  <c r="E27" i="13"/>
  <c r="D27" i="13"/>
  <c r="B27" i="13"/>
  <c r="F26" i="13"/>
  <c r="E26" i="13"/>
  <c r="D26" i="13"/>
  <c r="B26" i="13"/>
  <c r="F25" i="13"/>
  <c r="E25" i="13"/>
  <c r="D25" i="13"/>
  <c r="B25" i="13"/>
  <c r="F24" i="13"/>
  <c r="E24" i="13"/>
  <c r="D24" i="13"/>
  <c r="B24" i="13"/>
  <c r="F23" i="13"/>
  <c r="E23" i="13"/>
  <c r="D23" i="13"/>
  <c r="B23" i="13"/>
  <c r="F22" i="13"/>
  <c r="E22" i="13"/>
  <c r="D22" i="13"/>
  <c r="B22" i="13"/>
  <c r="F21" i="13"/>
  <c r="E21" i="13"/>
  <c r="D21" i="13"/>
  <c r="B21" i="13"/>
  <c r="F20" i="13"/>
  <c r="E20" i="13"/>
  <c r="D20" i="13"/>
  <c r="B20" i="13"/>
  <c r="F19" i="13"/>
  <c r="E19" i="13"/>
  <c r="D19" i="13"/>
  <c r="B19" i="13"/>
  <c r="F18" i="13"/>
  <c r="E18" i="13"/>
  <c r="D18" i="13"/>
  <c r="B18" i="13"/>
  <c r="F17" i="13"/>
  <c r="E17" i="13"/>
  <c r="D17" i="13"/>
  <c r="B17" i="13"/>
  <c r="F16" i="13"/>
  <c r="E16" i="13"/>
  <c r="D16" i="13"/>
  <c r="B16" i="13"/>
  <c r="F15" i="13"/>
  <c r="E15" i="13"/>
  <c r="D15" i="13"/>
  <c r="B15" i="13"/>
  <c r="F14" i="13"/>
  <c r="E14" i="13"/>
  <c r="D14" i="13"/>
  <c r="B14" i="13"/>
  <c r="F13" i="13"/>
  <c r="E13" i="13"/>
  <c r="D13" i="13"/>
  <c r="B13" i="13"/>
  <c r="F12" i="13"/>
  <c r="E12" i="13"/>
  <c r="D12" i="13"/>
  <c r="B12" i="13"/>
  <c r="F11" i="13"/>
  <c r="E11" i="13"/>
  <c r="D11" i="13"/>
  <c r="B11" i="13"/>
  <c r="F10" i="13"/>
  <c r="E10" i="13"/>
  <c r="D10" i="13"/>
  <c r="B10" i="13"/>
  <c r="F9" i="13"/>
  <c r="E9" i="13"/>
  <c r="D9" i="13"/>
  <c r="B9" i="13"/>
  <c r="F8" i="13"/>
  <c r="E8" i="13"/>
  <c r="D8" i="13"/>
  <c r="B8" i="13"/>
  <c r="F7" i="13"/>
  <c r="E7" i="13"/>
  <c r="D7" i="13"/>
  <c r="B7" i="13"/>
  <c r="F6" i="13"/>
  <c r="E6" i="13"/>
  <c r="D6" i="13"/>
  <c r="B6" i="13"/>
  <c r="F5" i="13"/>
  <c r="E5" i="13"/>
  <c r="D5" i="13"/>
  <c r="B5" i="13"/>
  <c r="F4" i="13"/>
  <c r="E4" i="13"/>
  <c r="D4" i="13"/>
  <c r="B4" i="13"/>
  <c r="F3" i="13"/>
  <c r="E3" i="13"/>
  <c r="D3" i="13"/>
  <c r="B3" i="13"/>
  <c r="F2" i="13"/>
  <c r="E2" i="13"/>
  <c r="D2" i="13"/>
  <c r="B2" i="13"/>
</calcChain>
</file>

<file path=xl/sharedStrings.xml><?xml version="1.0" encoding="utf-8"?>
<sst xmlns="http://schemas.openxmlformats.org/spreadsheetml/2006/main" count="6" uniqueCount="6">
  <si>
    <t>P*</t>
  </si>
  <si>
    <t>sd = 0.36</t>
  </si>
  <si>
    <t>sd = 0.54</t>
  </si>
  <si>
    <t>sd = 0.72</t>
  </si>
  <si>
    <t>sd = 1.08</t>
  </si>
  <si>
    <t>sd = 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</si>
</sst>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2525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Buffer between OFL and 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'Ralston Multipliers'!$B$1</c:f>
              <c:strCache>
                <c:ptCount val="1"/>
                <c:pt idx="0">
                  <c:v>sd = 0.36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'Ralston Multipliers'!$A$2:$A$27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'Ralston Multipliers'!$B$2:$B$27</c:f>
              <c:numCache>
                <c:formatCode>0%</c:formatCode>
                <c:ptCount val="26"/>
                <c:pt idx="0">
                  <c:v>1</c:v>
                </c:pt>
                <c:pt idx="1">
                  <c:v>0.99101579436576437</c:v>
                </c:pt>
                <c:pt idx="2">
                  <c:v>0.98210673012956162</c:v>
                </c:pt>
                <c:pt idx="3">
                  <c:v>0.97326668372650194</c:v>
                </c:pt>
                <c:pt idx="4">
                  <c:v>0.96448968689990799</c:v>
                </c:pt>
                <c:pt idx="5">
                  <c:v>0.95576990039191878</c:v>
                </c:pt>
                <c:pt idx="6">
                  <c:v>0.94710158845021497</c:v>
                </c:pt>
                <c:pt idx="7">
                  <c:v>0.93847909386380113</c:v>
                </c:pt>
                <c:pt idx="8">
                  <c:v>0.92989681324459461</c:v>
                </c:pt>
                <c:pt idx="9">
                  <c:v>0.92134917226916302</c:v>
                </c:pt>
                <c:pt idx="10">
                  <c:v>0.91283060058606735</c:v>
                </c:pt>
                <c:pt idx="11">
                  <c:v>0.90433550607837609</c:v>
                </c:pt>
                <c:pt idx="12">
                  <c:v>0.89585824814723791</c:v>
                </c:pt>
                <c:pt idx="13">
                  <c:v>0.88739310964978435</c:v>
                </c:pt>
                <c:pt idx="14">
                  <c:v>0.87893426708154498</c:v>
                </c:pt>
                <c:pt idx="15">
                  <c:v>0.87047575853791181</c:v>
                </c:pt>
                <c:pt idx="16">
                  <c:v>0.86201144891827242</c:v>
                </c:pt>
                <c:pt idx="17">
                  <c:v>0.85353499174662972</c:v>
                </c:pt>
                <c:pt idx="18">
                  <c:v>0.84503978686911452</c:v>
                </c:pt>
                <c:pt idx="19">
                  <c:v>0.8365189331455225</c:v>
                </c:pt>
                <c:pt idx="20">
                  <c:v>0.82796517507057465</c:v>
                </c:pt>
                <c:pt idx="21">
                  <c:v>0.81937084202994692</c:v>
                </c:pt>
                <c:pt idx="22">
                  <c:v>0.8107277786013436</c:v>
                </c:pt>
                <c:pt idx="23">
                  <c:v>0.80202726393181589</c:v>
                </c:pt>
                <c:pt idx="24">
                  <c:v>0.79325991773150673</c:v>
                </c:pt>
                <c:pt idx="25">
                  <c:v>0.7844155897828109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06-4E69-83F4-F2F7EEC66F57}"/>
            </c:ext>
          </c:extLst>
        </c:ser>
        <c:ser>
          <c:idx val="1"/>
          <c:order val="1"/>
          <c:tx>
            <c:strRef>
              <c:f>'Ralston Multipliers'!$C$1</c:f>
              <c:strCache>
                <c:ptCount val="1"/>
                <c:pt idx="0">
                  <c:v>sd = 0.54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'Ralston Multipliers'!$A$2:$A$27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'Ralston Multipliers'!$C$2:$C$27</c:f>
              <c:numCache>
                <c:formatCode>0%</c:formatCode>
                <c:ptCount val="26"/>
                <c:pt idx="0">
                  <c:v>1</c:v>
                </c:pt>
                <c:pt idx="1">
                  <c:v>0.98655400550665606</c:v>
                </c:pt>
                <c:pt idx="2">
                  <c:v>0.97328051908811175</c:v>
                </c:pt>
                <c:pt idx="3">
                  <c:v>0.96016923314173208</c:v>
                </c:pt>
                <c:pt idx="4">
                  <c:v>0.94721023528651871</c:v>
                </c:pt>
                <c:pt idx="5">
                  <c:v>0.93439396342775172</c:v>
                </c:pt>
                <c:pt idx="6">
                  <c:v>0.92171116334246528</c:v>
                </c:pt>
                <c:pt idx="7">
                  <c:v>0.90915284831237897</c:v>
                </c:pt>
                <c:pt idx="8">
                  <c:v>0.89671026035793411</c:v>
                </c:pt>
                <c:pt idx="9">
                  <c:v>0.88437483264470595</c:v>
                </c:pt>
                <c:pt idx="10">
                  <c:v>0.87213815264194683</c:v>
                </c:pt>
                <c:pt idx="11">
                  <c:v>0.85999192561224891</c:v>
                </c:pt>
                <c:pt idx="12">
                  <c:v>0.84792793800088595</c:v>
                </c:pt>
                <c:pt idx="13">
                  <c:v>0.83593802027247299</c:v>
                </c:pt>
                <c:pt idx="14">
                  <c:v>0.82401400870990371</c:v>
                </c:pt>
                <c:pt idx="15">
                  <c:v>0.81214770564428052</c:v>
                </c:pt>
                <c:pt idx="16">
                  <c:v>0.80033083752224299</c:v>
                </c:pt>
                <c:pt idx="17">
                  <c:v>0.78855501013538687</c:v>
                </c:pt>
                <c:pt idx="18">
                  <c:v>0.77681166023085257</c:v>
                </c:pt>
                <c:pt idx="19">
                  <c:v>0.76509200258669563</c:v>
                </c:pt>
                <c:pt idx="20">
                  <c:v>0.75338697146237343</c:v>
                </c:pt>
                <c:pt idx="21">
                  <c:v>0.7416871551129568</c:v>
                </c:pt>
                <c:pt idx="22">
                  <c:v>0.72998272177114842</c:v>
                </c:pt>
                <c:pt idx="23">
                  <c:v>0.71826333513444207</c:v>
                </c:pt>
                <c:pt idx="24">
                  <c:v>0.7065180569191587</c:v>
                </c:pt>
                <c:pt idx="25">
                  <c:v>0.69473523342189669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06-4E69-83F4-F2F7EEC66F57}"/>
            </c:ext>
          </c:extLst>
        </c:ser>
        <c:ser>
          <c:idx val="2"/>
          <c:order val="2"/>
          <c:tx>
            <c:strRef>
              <c:f>'Ralston Multipliers'!$D$1</c:f>
              <c:strCache>
                <c:ptCount val="1"/>
                <c:pt idx="0">
                  <c:v>sd = 0.72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'Ralston Multipliers'!$A$2:$A$27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'Ralston Multipliers'!$D$2:$D$27</c:f>
              <c:numCache>
                <c:formatCode>0%</c:formatCode>
                <c:ptCount val="26"/>
                <c:pt idx="0">
                  <c:v>1</c:v>
                </c:pt>
                <c:pt idx="1">
                  <c:v>0.98211230468240707</c:v>
                </c:pt>
                <c:pt idx="2">
                  <c:v>0.96453362936577958</c:v>
                </c:pt>
                <c:pt idx="3">
                  <c:v>0.94724803765198273</c:v>
                </c:pt>
                <c:pt idx="4">
                  <c:v>0.93024035613628253</c:v>
                </c:pt>
                <c:pt idx="5">
                  <c:v>0.91349610249517832</c:v>
                </c:pt>
                <c:pt idx="6">
                  <c:v>0.89700141884492035</c:v>
                </c:pt>
                <c:pt idx="7">
                  <c:v>0.88074300961942131</c:v>
                </c:pt>
                <c:pt idx="8">
                  <c:v>0.86470808328245241</c:v>
                </c:pt>
                <c:pt idx="9">
                  <c:v>0.84888429724107184</c:v>
                </c:pt>
                <c:pt idx="10">
                  <c:v>0.83325970536632044</c:v>
                </c:pt>
                <c:pt idx="11">
                  <c:v>0.81782270755403264</c:v>
                </c:pt>
                <c:pt idx="12">
                  <c:v>0.80256200077343809</c:v>
                </c:pt>
                <c:pt idx="13">
                  <c:v>0.78746653105391418</c:v>
                </c:pt>
                <c:pt idx="14">
                  <c:v>0.77252544585017269</c:v>
                </c:pt>
                <c:pt idx="15">
                  <c:v>0.75772804620215295</c:v>
                </c:pt>
                <c:pt idx="16">
                  <c:v>0.74306373806617942</c:v>
                </c:pt>
                <c:pt idx="17">
                  <c:v>0.72852198213591923</c:v>
                </c:pt>
                <c:pt idx="18">
                  <c:v>0.7140922413917985</c:v>
                </c:pt>
                <c:pt idx="19">
                  <c:v>0.69976392551092303</c:v>
                </c:pt>
                <c:pt idx="20">
                  <c:v>0.68552633112964734</c:v>
                </c:pt>
                <c:pt idx="21">
                  <c:v>0.67136857676886419</c:v>
                </c:pt>
                <c:pt idx="22">
                  <c:v>0.65727953099586911</c:v>
                </c:pt>
                <c:pt idx="23">
                  <c:v>0.64324773208995456</c:v>
                </c:pt>
                <c:pt idx="24">
                  <c:v>0.62926129707939682</c:v>
                </c:pt>
                <c:pt idx="25">
                  <c:v>0.61530781749431507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06-4E69-83F4-F2F7EEC66F57}"/>
            </c:ext>
          </c:extLst>
        </c:ser>
        <c:ser>
          <c:idx val="3"/>
          <c:order val="3"/>
          <c:tx>
            <c:strRef>
              <c:f>'Ralston Multipliers'!$E$1</c:f>
              <c:strCache>
                <c:ptCount val="1"/>
                <c:pt idx="0">
                  <c:v>sd = 1.08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'Ralston Multipliers'!$A$2:$A$27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'Ralston Multipliers'!$E$2:$E$27</c:f>
              <c:numCache>
                <c:formatCode>0%</c:formatCode>
                <c:ptCount val="26"/>
                <c:pt idx="0">
                  <c:v>1</c:v>
                </c:pt>
                <c:pt idx="1">
                  <c:v>0.97328880578122723</c:v>
                </c:pt>
                <c:pt idx="2">
                  <c:v>0.94727496883642426</c:v>
                </c:pt>
                <c:pt idx="3">
                  <c:v>0.9219249562719819</c:v>
                </c:pt>
                <c:pt idx="4">
                  <c:v>0.89720722983154211</c:v>
                </c:pt>
                <c:pt idx="5">
                  <c:v>0.87309207889022256</c:v>
                </c:pt>
                <c:pt idx="6">
                  <c:v>0.84955146863012065</c:v>
                </c:pt>
                <c:pt idx="7">
                  <c:v>0.82655890159451162</c:v>
                </c:pt>
                <c:pt idx="8">
                  <c:v>0.80408929103119398</c:v>
                </c:pt>
                <c:pt idx="9">
                  <c:v>0.78211884461535164</c:v>
                </c:pt>
                <c:pt idx="10">
                  <c:v>0.76062495729370783</c:v>
                </c:pt>
                <c:pt idx="11">
                  <c:v>0.73958611211826386</c:v>
                </c:pt>
                <c:pt idx="12">
                  <c:v>0.7189817880424344</c:v>
                </c:pt>
                <c:pt idx="13">
                  <c:v>0.69879237373706138</c:v>
                </c:pt>
                <c:pt idx="14">
                  <c:v>0.67899908655016528</c:v>
                </c:pt>
                <c:pt idx="15">
                  <c:v>0.65958389578326893</c:v>
                </c:pt>
                <c:pt idx="16">
                  <c:v>0.64052944948905499</c:v>
                </c:pt>
                <c:pt idx="17">
                  <c:v>0.62181900400962009</c:v>
                </c:pt>
                <c:pt idx="18">
                  <c:v>0.60343635547061358</c:v>
                </c:pt>
                <c:pt idx="19">
                  <c:v>0.58536577242212018</c:v>
                </c:pt>
                <c:pt idx="20">
                  <c:v>0.56759192876924713</c:v>
                </c:pt>
                <c:pt idx="21">
                  <c:v>0.55009983605955126</c:v>
                </c:pt>
                <c:pt idx="22">
                  <c:v>0.53287477408441386</c:v>
                </c:pt>
                <c:pt idx="23">
                  <c:v>0.51590221859845187</c:v>
                </c:pt>
                <c:pt idx="24">
                  <c:v>0.49916776475282354</c:v>
                </c:pt>
                <c:pt idx="25">
                  <c:v>0.48265704455777725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06-4E69-83F4-F2F7EEC66F57}"/>
            </c:ext>
          </c:extLst>
        </c:ser>
        <c:ser>
          <c:idx val="4"/>
          <c:order val="4"/>
          <c:tx>
            <c:strRef>
              <c:f>'Ralston Multipliers'!$F$1</c:f>
              <c:strCache>
                <c:ptCount val="1"/>
                <c:pt idx="0">
                  <c:v>sd = 1.44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'Ralston Multipliers'!$A$2:$A$27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'Ralston Multipliers'!$F$2:$F$27</c:f>
              <c:numCache>
                <c:formatCode>0%</c:formatCode>
                <c:ptCount val="26"/>
                <c:pt idx="0">
                  <c:v>1</c:v>
                </c:pt>
                <c:pt idx="1">
                  <c:v>0.96454457900858903</c:v>
                </c:pt>
                <c:pt idx="2">
                  <c:v>0.93032512217752295</c:v>
                </c:pt>
                <c:pt idx="3">
                  <c:v>0.89727884483553211</c:v>
                </c:pt>
                <c:pt idx="4">
                  <c:v>0.86534712018455784</c:v>
                </c:pt>
                <c:pt idx="5">
                  <c:v>0.83447512927388134</c:v>
                </c:pt>
                <c:pt idx="6">
                  <c:v>0.80461154540980018</c:v>
                </c:pt>
                <c:pt idx="7">
                  <c:v>0.77570824899347612</c:v>
                </c:pt>
                <c:pt idx="8">
                  <c:v>0.74772006929401269</c:v>
                </c:pt>
                <c:pt idx="9">
                  <c:v>0.72060455010246827</c:v>
                </c:pt>
                <c:pt idx="10">
                  <c:v>0.69432173658716712</c:v>
                </c:pt>
                <c:pt idx="11">
                  <c:v>0.66883398099100888</c:v>
                </c:pt>
                <c:pt idx="12">
                  <c:v>0.64410576508546402</c:v>
                </c:pt>
                <c:pt idx="13">
                  <c:v>0.62010353753008529</c:v>
                </c:pt>
                <c:pt idx="14">
                  <c:v>0.59679556448600812</c:v>
                </c:pt>
                <c:pt idx="15">
                  <c:v>0.57415179200133204</c:v>
                </c:pt>
                <c:pt idx="16">
                  <c:v>0.55214371882888369</c:v>
                </c:pt>
                <c:pt idx="17">
                  <c:v>0.53074427845524863</c:v>
                </c:pt>
                <c:pt idx="18">
                  <c:v>0.50992772921596252</c:v>
                </c:pt>
                <c:pt idx="19">
                  <c:v>0.48966955144645669</c:v>
                </c:pt>
                <c:pt idx="20">
                  <c:v>0.46994635067207491</c:v>
                </c:pt>
                <c:pt idx="21">
                  <c:v>0.45073576587265024</c:v>
                </c:pt>
                <c:pt idx="22">
                  <c:v>0.43201638186614971</c:v>
                </c:pt>
                <c:pt idx="23">
                  <c:v>0.41376764483886996</c:v>
                </c:pt>
                <c:pt idx="24">
                  <c:v>0.39596978000204497</c:v>
                </c:pt>
                <c:pt idx="25">
                  <c:v>0.37860371026961731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06-4E69-83F4-F2F7EEC6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360815"/>
        <c:axId val="1337362895"/>
      </c:scatterChart>
      <c:valAx>
        <c:axId val="1337360815"/>
        <c:scaling>
          <c:orientation val="minMax"/>
          <c:max val="0.5"/>
          <c:min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Probability of Overfishing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62895"/>
        <c:crosses val="autoZero"/>
        <c:crossBetween val="midCat"/>
      </c:valAx>
      <c:valAx>
        <c:axId val="13373628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60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180974</xdr:rowOff>
    </xdr:from>
    <xdr:to>
      <xdr:col>16</xdr:col>
      <xdr:colOff>257174</xdr:colOff>
      <xdr:row>23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314324</xdr:colOff>
      <xdr:row>1</xdr:row>
      <xdr:rowOff>0</xdr:rowOff>
    </xdr:from>
    <xdr:to>
      <xdr:col>23</xdr:col>
      <xdr:colOff>400049</xdr:colOff>
      <xdr:row>25</xdr:row>
      <xdr:rowOff>104236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4" y="190500"/>
          <a:ext cx="4352925" cy="467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nnon.Calay/Desktop/Stuff/CFMC%20P_Star+ju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lston Multipliers"/>
      <sheetName val="Sheet3"/>
      <sheetName val="Sheet2"/>
      <sheetName val="logdist"/>
      <sheetName val="Spiny Example"/>
    </sheetNames>
    <sheetDataSet>
      <sheetData sheetId="0">
        <row r="1">
          <cell r="B1" t="str">
            <v>sd = 0.36</v>
          </cell>
        </row>
      </sheetData>
      <sheetData sheetId="1"/>
      <sheetData sheetId="2"/>
      <sheetData sheetId="3">
        <row r="1">
          <cell r="B1">
            <v>0.36</v>
          </cell>
        </row>
        <row r="2">
          <cell r="B2">
            <v>11.512925464970229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J39" sqref="J39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0.5</v>
      </c>
      <c r="B2" s="1">
        <f>_xlfn.LOGNORM.INV($A2,0,0.36)</f>
        <v>1</v>
      </c>
      <c r="C2" s="1">
        <f>_xlfn.LOGNORM.INV($A2,0,0.54)</f>
        <v>1</v>
      </c>
      <c r="D2" s="1">
        <f>_xlfn.LOGNORM.INV($A2,0,0.72)</f>
        <v>1</v>
      </c>
      <c r="E2" s="1">
        <f>_xlfn.LOGNORM.INV($A2,0,1.08)</f>
        <v>1</v>
      </c>
      <c r="F2" s="1">
        <f>_xlfn.LOGNORM.INV($A2,0,1.44)</f>
        <v>1</v>
      </c>
    </row>
    <row r="3" spans="1:6" x14ac:dyDescent="0.3">
      <c r="A3">
        <v>0.49</v>
      </c>
      <c r="B3" s="1">
        <f t="shared" ref="B3:B27" si="0">_xlfn.LOGNORM.INV($A3,0,0.36)</f>
        <v>0.99101579436576437</v>
      </c>
      <c r="C3" s="1">
        <f t="shared" ref="C3:C27" si="1">_xlfn.LOGNORM.INV($A3,0,0.54)</f>
        <v>0.98655400550665606</v>
      </c>
      <c r="D3" s="1">
        <f t="shared" ref="D3:D27" si="2">_xlfn.LOGNORM.INV($A3,0,0.72)</f>
        <v>0.98211230468240707</v>
      </c>
      <c r="E3" s="1">
        <f t="shared" ref="E3:E27" si="3">_xlfn.LOGNORM.INV($A3,0,1.08)</f>
        <v>0.97328880578122723</v>
      </c>
      <c r="F3" s="1">
        <f t="shared" ref="F3:F27" si="4">_xlfn.LOGNORM.INV($A3,0,1.44)</f>
        <v>0.96454457900858903</v>
      </c>
    </row>
    <row r="4" spans="1:6" x14ac:dyDescent="0.3">
      <c r="A4">
        <v>0.48</v>
      </c>
      <c r="B4" s="1">
        <f t="shared" si="0"/>
        <v>0.98210673012956162</v>
      </c>
      <c r="C4" s="1">
        <f t="shared" si="1"/>
        <v>0.97328051908811175</v>
      </c>
      <c r="D4" s="1">
        <f t="shared" si="2"/>
        <v>0.96453362936577958</v>
      </c>
      <c r="E4" s="1">
        <f t="shared" si="3"/>
        <v>0.94727496883642426</v>
      </c>
      <c r="F4" s="1">
        <f t="shared" si="4"/>
        <v>0.93032512217752295</v>
      </c>
    </row>
    <row r="5" spans="1:6" x14ac:dyDescent="0.3">
      <c r="A5">
        <v>0.47</v>
      </c>
      <c r="B5" s="1">
        <f t="shared" si="0"/>
        <v>0.97326668372650194</v>
      </c>
      <c r="C5" s="1">
        <f t="shared" si="1"/>
        <v>0.96016923314173208</v>
      </c>
      <c r="D5" s="1">
        <f t="shared" si="2"/>
        <v>0.94724803765198273</v>
      </c>
      <c r="E5" s="1">
        <f t="shared" si="3"/>
        <v>0.9219249562719819</v>
      </c>
      <c r="F5" s="1">
        <f t="shared" si="4"/>
        <v>0.89727884483553211</v>
      </c>
    </row>
    <row r="6" spans="1:6" x14ac:dyDescent="0.3">
      <c r="A6">
        <v>0.46</v>
      </c>
      <c r="B6" s="1">
        <f t="shared" si="0"/>
        <v>0.96448968689990799</v>
      </c>
      <c r="C6" s="1">
        <f t="shared" si="1"/>
        <v>0.94721023528651871</v>
      </c>
      <c r="D6" s="1">
        <f t="shared" si="2"/>
        <v>0.93024035613628253</v>
      </c>
      <c r="E6" s="1">
        <f t="shared" si="3"/>
        <v>0.89720722983154211</v>
      </c>
      <c r="F6" s="1">
        <f t="shared" si="4"/>
        <v>0.86534712018455784</v>
      </c>
    </row>
    <row r="7" spans="1:6" x14ac:dyDescent="0.3">
      <c r="A7">
        <v>0.45</v>
      </c>
      <c r="B7" s="1">
        <f t="shared" si="0"/>
        <v>0.95576990039191878</v>
      </c>
      <c r="C7" s="1">
        <f t="shared" si="1"/>
        <v>0.93439396342775172</v>
      </c>
      <c r="D7" s="1">
        <f t="shared" si="2"/>
        <v>0.91349610249517832</v>
      </c>
      <c r="E7" s="1">
        <f t="shared" si="3"/>
        <v>0.87309207889022256</v>
      </c>
      <c r="F7" s="1">
        <f t="shared" si="4"/>
        <v>0.83447512927388134</v>
      </c>
    </row>
    <row r="8" spans="1:6" x14ac:dyDescent="0.3">
      <c r="A8">
        <v>0.44</v>
      </c>
      <c r="B8" s="1">
        <f t="shared" si="0"/>
        <v>0.94710158845021497</v>
      </c>
      <c r="C8" s="1">
        <f t="shared" si="1"/>
        <v>0.92171116334246528</v>
      </c>
      <c r="D8" s="1">
        <f t="shared" si="2"/>
        <v>0.89700141884492035</v>
      </c>
      <c r="E8" s="1">
        <f t="shared" si="3"/>
        <v>0.84955146863012065</v>
      </c>
      <c r="F8" s="1">
        <f t="shared" si="4"/>
        <v>0.80461154540980018</v>
      </c>
    </row>
    <row r="9" spans="1:6" x14ac:dyDescent="0.3">
      <c r="A9">
        <v>0.43</v>
      </c>
      <c r="B9" s="1">
        <f t="shared" si="0"/>
        <v>0.93847909386380113</v>
      </c>
      <c r="C9" s="1">
        <f t="shared" si="1"/>
        <v>0.90915284831237897</v>
      </c>
      <c r="D9" s="1">
        <f t="shared" si="2"/>
        <v>0.88074300961942131</v>
      </c>
      <c r="E9" s="1">
        <f t="shared" si="3"/>
        <v>0.82655890159451162</v>
      </c>
      <c r="F9" s="1">
        <f t="shared" si="4"/>
        <v>0.77570824899347612</v>
      </c>
    </row>
    <row r="10" spans="1:6" x14ac:dyDescent="0.3">
      <c r="A10">
        <v>0.42</v>
      </c>
      <c r="B10" s="1">
        <f t="shared" si="0"/>
        <v>0.92989681324459461</v>
      </c>
      <c r="C10" s="1">
        <f t="shared" si="1"/>
        <v>0.89671026035793411</v>
      </c>
      <c r="D10" s="1">
        <f t="shared" si="2"/>
        <v>0.86470808328245241</v>
      </c>
      <c r="E10" s="1">
        <f t="shared" si="3"/>
        <v>0.80408929103119398</v>
      </c>
      <c r="F10" s="1">
        <f t="shared" si="4"/>
        <v>0.74772006929401269</v>
      </c>
    </row>
    <row r="11" spans="1:6" x14ac:dyDescent="0.3">
      <c r="A11">
        <v>0.41</v>
      </c>
      <c r="B11" s="1">
        <f t="shared" si="0"/>
        <v>0.92134917226916302</v>
      </c>
      <c r="C11" s="1">
        <f t="shared" si="1"/>
        <v>0.88437483264470595</v>
      </c>
      <c r="D11" s="1">
        <f t="shared" si="2"/>
        <v>0.84888429724107184</v>
      </c>
      <c r="E11" s="1">
        <f t="shared" si="3"/>
        <v>0.78211884461535164</v>
      </c>
      <c r="F11" s="1">
        <f t="shared" si="4"/>
        <v>0.72060455010246827</v>
      </c>
    </row>
    <row r="12" spans="1:6" x14ac:dyDescent="0.3">
      <c r="A12">
        <v>0.4</v>
      </c>
      <c r="B12" s="1">
        <f t="shared" si="0"/>
        <v>0.91283060058606735</v>
      </c>
      <c r="C12" s="1">
        <f t="shared" si="1"/>
        <v>0.87213815264194683</v>
      </c>
      <c r="D12" s="1">
        <f t="shared" si="2"/>
        <v>0.83325970536632044</v>
      </c>
      <c r="E12" s="1">
        <f t="shared" si="3"/>
        <v>0.76062495729370783</v>
      </c>
      <c r="F12" s="1">
        <f t="shared" si="4"/>
        <v>0.69432173658716712</v>
      </c>
    </row>
    <row r="13" spans="1:6" x14ac:dyDescent="0.3">
      <c r="A13">
        <v>0.39</v>
      </c>
      <c r="B13" s="1">
        <f t="shared" si="0"/>
        <v>0.90433550607837609</v>
      </c>
      <c r="C13" s="1">
        <f t="shared" si="1"/>
        <v>0.85999192561224891</v>
      </c>
      <c r="D13" s="1">
        <f t="shared" si="2"/>
        <v>0.81782270755403264</v>
      </c>
      <c r="E13" s="1">
        <f t="shared" si="3"/>
        <v>0.73958611211826386</v>
      </c>
      <c r="F13" s="1">
        <f t="shared" si="4"/>
        <v>0.66883398099100888</v>
      </c>
    </row>
    <row r="14" spans="1:6" x14ac:dyDescent="0.3">
      <c r="A14">
        <v>0.38</v>
      </c>
      <c r="B14" s="1">
        <f t="shared" si="0"/>
        <v>0.89585824814723791</v>
      </c>
      <c r="C14" s="1">
        <f t="shared" si="1"/>
        <v>0.84792793800088595</v>
      </c>
      <c r="D14" s="1">
        <f t="shared" si="2"/>
        <v>0.80256200077343809</v>
      </c>
      <c r="E14" s="1">
        <f t="shared" si="3"/>
        <v>0.7189817880424344</v>
      </c>
      <c r="F14" s="1">
        <f t="shared" si="4"/>
        <v>0.64410576508546402</v>
      </c>
    </row>
    <row r="15" spans="1:6" x14ac:dyDescent="0.3">
      <c r="A15">
        <v>0.37</v>
      </c>
      <c r="B15" s="1">
        <f t="shared" si="0"/>
        <v>0.88739310964978435</v>
      </c>
      <c r="C15" s="1">
        <f t="shared" si="1"/>
        <v>0.83593802027247299</v>
      </c>
      <c r="D15" s="1">
        <f t="shared" si="2"/>
        <v>0.78746653105391418</v>
      </c>
      <c r="E15" s="1">
        <f t="shared" si="3"/>
        <v>0.69879237373706138</v>
      </c>
      <c r="F15" s="1">
        <f t="shared" si="4"/>
        <v>0.62010353753008529</v>
      </c>
    </row>
    <row r="16" spans="1:6" x14ac:dyDescent="0.3">
      <c r="A16">
        <v>0.36</v>
      </c>
      <c r="B16" s="1">
        <f t="shared" si="0"/>
        <v>0.87893426708154498</v>
      </c>
      <c r="C16" s="1">
        <f t="shared" si="1"/>
        <v>0.82401400870990371</v>
      </c>
      <c r="D16" s="1">
        <f t="shared" si="2"/>
        <v>0.77252544585017269</v>
      </c>
      <c r="E16" s="1">
        <f t="shared" si="3"/>
        <v>0.67899908655016528</v>
      </c>
      <c r="F16" s="1">
        <f t="shared" si="4"/>
        <v>0.59679556448600812</v>
      </c>
    </row>
    <row r="17" spans="1:6" x14ac:dyDescent="0.3">
      <c r="A17">
        <v>0.35</v>
      </c>
      <c r="B17" s="1">
        <f t="shared" si="0"/>
        <v>0.87047575853791181</v>
      </c>
      <c r="C17" s="1">
        <f t="shared" si="1"/>
        <v>0.81214770564428052</v>
      </c>
      <c r="D17" s="1">
        <f t="shared" si="2"/>
        <v>0.75772804620215295</v>
      </c>
      <c r="E17" s="1">
        <f t="shared" si="3"/>
        <v>0.65958389578326893</v>
      </c>
      <c r="F17" s="1">
        <f t="shared" si="4"/>
        <v>0.57415179200133204</v>
      </c>
    </row>
    <row r="18" spans="1:6" x14ac:dyDescent="0.3">
      <c r="A18">
        <v>0.34</v>
      </c>
      <c r="B18" s="1">
        <f t="shared" si="0"/>
        <v>0.86201144891827242</v>
      </c>
      <c r="C18" s="1">
        <f t="shared" si="1"/>
        <v>0.80033083752224299</v>
      </c>
      <c r="D18" s="1">
        <f t="shared" si="2"/>
        <v>0.74306373806617942</v>
      </c>
      <c r="E18" s="1">
        <f t="shared" si="3"/>
        <v>0.64052944948905499</v>
      </c>
      <c r="F18" s="1">
        <f t="shared" si="4"/>
        <v>0.55214371882888369</v>
      </c>
    </row>
    <row r="19" spans="1:6" x14ac:dyDescent="0.3">
      <c r="A19">
        <v>0.33</v>
      </c>
      <c r="B19" s="1">
        <f t="shared" si="0"/>
        <v>0.85353499174662972</v>
      </c>
      <c r="C19" s="1">
        <f t="shared" si="1"/>
        <v>0.78855501013538687</v>
      </c>
      <c r="D19" s="1">
        <f t="shared" si="2"/>
        <v>0.72852198213591923</v>
      </c>
      <c r="E19" s="1">
        <f t="shared" si="3"/>
        <v>0.62181900400962009</v>
      </c>
      <c r="F19" s="1">
        <f t="shared" si="4"/>
        <v>0.53074427845524863</v>
      </c>
    </row>
    <row r="20" spans="1:6" x14ac:dyDescent="0.3">
      <c r="A20">
        <v>0.32</v>
      </c>
      <c r="B20" s="1">
        <f t="shared" si="0"/>
        <v>0.84503978686911452</v>
      </c>
      <c r="C20" s="1">
        <f t="shared" si="1"/>
        <v>0.77681166023085257</v>
      </c>
      <c r="D20" s="1">
        <f t="shared" si="2"/>
        <v>0.7140922413917985</v>
      </c>
      <c r="E20" s="1">
        <f t="shared" si="3"/>
        <v>0.60343635547061358</v>
      </c>
      <c r="F20" s="1">
        <f t="shared" si="4"/>
        <v>0.50992772921596252</v>
      </c>
    </row>
    <row r="21" spans="1:6" x14ac:dyDescent="0.3">
      <c r="A21">
        <v>0.31</v>
      </c>
      <c r="B21" s="1">
        <f t="shared" si="0"/>
        <v>0.8365189331455225</v>
      </c>
      <c r="C21" s="1">
        <f t="shared" si="1"/>
        <v>0.76509200258669563</v>
      </c>
      <c r="D21" s="1">
        <f t="shared" si="2"/>
        <v>0.69976392551092303</v>
      </c>
      <c r="E21" s="1">
        <f t="shared" si="3"/>
        <v>0.58536577242212018</v>
      </c>
      <c r="F21" s="1">
        <f t="shared" si="4"/>
        <v>0.48966955144645669</v>
      </c>
    </row>
    <row r="22" spans="1:6" x14ac:dyDescent="0.3">
      <c r="A22">
        <v>0.3</v>
      </c>
      <c r="B22" s="1">
        <f t="shared" si="0"/>
        <v>0.82796517507057465</v>
      </c>
      <c r="C22" s="1">
        <f t="shared" si="1"/>
        <v>0.75338697146237343</v>
      </c>
      <c r="D22" s="1">
        <f t="shared" si="2"/>
        <v>0.68552633112964734</v>
      </c>
      <c r="E22" s="1">
        <f t="shared" si="3"/>
        <v>0.56759192876924713</v>
      </c>
      <c r="F22" s="1">
        <f t="shared" si="4"/>
        <v>0.46994635067207491</v>
      </c>
    </row>
    <row r="23" spans="1:6" x14ac:dyDescent="0.3">
      <c r="A23">
        <v>0.28999999999999998</v>
      </c>
      <c r="B23" s="1">
        <f t="shared" si="0"/>
        <v>0.81937084202994692</v>
      </c>
      <c r="C23" s="1">
        <f t="shared" si="1"/>
        <v>0.7416871551129568</v>
      </c>
      <c r="D23" s="1">
        <f t="shared" si="2"/>
        <v>0.67136857676886419</v>
      </c>
      <c r="E23" s="1">
        <f t="shared" si="3"/>
        <v>0.55009983605955126</v>
      </c>
      <c r="F23" s="1">
        <f t="shared" si="4"/>
        <v>0.45073576587265024</v>
      </c>
    </row>
    <row r="24" spans="1:6" x14ac:dyDescent="0.3">
      <c r="A24">
        <v>0.28000000000000003</v>
      </c>
      <c r="B24" s="1">
        <f t="shared" si="0"/>
        <v>0.8107277786013436</v>
      </c>
      <c r="C24" s="1">
        <f t="shared" si="1"/>
        <v>0.72998272177114842</v>
      </c>
      <c r="D24" s="1">
        <f t="shared" si="2"/>
        <v>0.65727953099586911</v>
      </c>
      <c r="E24" s="1">
        <f t="shared" si="3"/>
        <v>0.53287477408441386</v>
      </c>
      <c r="F24" s="1">
        <f t="shared" si="4"/>
        <v>0.43201638186614971</v>
      </c>
    </row>
    <row r="25" spans="1:6" x14ac:dyDescent="0.3">
      <c r="A25">
        <v>0.27</v>
      </c>
      <c r="B25" s="1">
        <f t="shared" si="0"/>
        <v>0.80202726393181589</v>
      </c>
      <c r="C25" s="1">
        <f t="shared" si="1"/>
        <v>0.71826333513444207</v>
      </c>
      <c r="D25" s="1">
        <f t="shared" si="2"/>
        <v>0.64324773208995456</v>
      </c>
      <c r="E25" s="1">
        <f t="shared" si="3"/>
        <v>0.51590221859845187</v>
      </c>
      <c r="F25" s="1">
        <f t="shared" si="4"/>
        <v>0.41376764483886996</v>
      </c>
    </row>
    <row r="26" spans="1:6" x14ac:dyDescent="0.3">
      <c r="A26">
        <v>0.26</v>
      </c>
      <c r="B26" s="1">
        <f t="shared" si="0"/>
        <v>0.79325991773150673</v>
      </c>
      <c r="C26" s="1">
        <f t="shared" si="1"/>
        <v>0.7065180569191587</v>
      </c>
      <c r="D26" s="1">
        <f t="shared" si="2"/>
        <v>0.62926129707939682</v>
      </c>
      <c r="E26" s="1">
        <f t="shared" si="3"/>
        <v>0.49916776475282354</v>
      </c>
      <c r="F26" s="1">
        <f t="shared" si="4"/>
        <v>0.39596978000204497</v>
      </c>
    </row>
    <row r="27" spans="1:6" x14ac:dyDescent="0.3">
      <c r="A27">
        <v>0.25</v>
      </c>
      <c r="B27" s="1">
        <f t="shared" si="0"/>
        <v>0.7844155897828109</v>
      </c>
      <c r="C27" s="1">
        <f t="shared" si="1"/>
        <v>0.69473523342189669</v>
      </c>
      <c r="D27" s="1">
        <f t="shared" si="2"/>
        <v>0.61530781749431507</v>
      </c>
      <c r="E27" s="1">
        <f t="shared" si="3"/>
        <v>0.48265704455777725</v>
      </c>
      <c r="F27" s="1">
        <f t="shared" si="4"/>
        <v>0.37860371026961731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5F3B5FE07404B81ED25DCE4B47C0B" ma:contentTypeVersion="14" ma:contentTypeDescription="Create a new document." ma:contentTypeScope="" ma:versionID="cf3bcb68a8f8e3242ba2ef27d9254230">
  <xsd:schema xmlns:xsd="http://www.w3.org/2001/XMLSchema" xmlns:xs="http://www.w3.org/2001/XMLSchema" xmlns:p="http://schemas.microsoft.com/office/2006/metadata/properties" xmlns:ns2="27f569a1-63f9-488d-b29b-7876ab7a1305" xmlns:ns3="92cf2bfe-c6b0-4e70-8408-d3de6badaf2e" targetNamespace="http://schemas.microsoft.com/office/2006/metadata/properties" ma:root="true" ma:fieldsID="e7069ced46483aeff7292e015a335b97" ns2:_="" ns3:_="">
    <xsd:import namespace="27f569a1-63f9-488d-b29b-7876ab7a1305"/>
    <xsd:import namespace="92cf2bfe-c6b0-4e70-8408-d3de6badaf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69a1-63f9-488d-b29b-7876ab7a13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69a356ff-b6dc-4d57-b612-e4a979f116f5}" ma:internalName="TaxCatchAll" ma:showField="CatchAllData" ma:web="27f569a1-63f9-488d-b29b-7876ab7a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f2bfe-c6b0-4e70-8408-d3de6bada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6f4d14-a137-4e59-89b2-92f577907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7f569a1-63f9-488d-b29b-7876ab7a1305">RSSX2C3CHSZM-396029656-850977</_dlc_DocId>
    <_dlc_DocIdUrl xmlns="27f569a1-63f9-488d-b29b-7876ab7a1305">
      <Url>https://gulfcouncil.sharepoint.com/sites/GOM/_layouts/15/DocIdRedir.aspx?ID=RSSX2C3CHSZM-396029656-850977</Url>
      <Description>RSSX2C3CHSZM-396029656-850977</Description>
    </_dlc_DocIdUrl>
    <TaxCatchAll xmlns="27f569a1-63f9-488d-b29b-7876ab7a1305" xsi:nil="true"/>
    <lcf76f155ced4ddcb4097134ff3c332f xmlns="92cf2bfe-c6b0-4e70-8408-d3de6badaf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541DA4-532C-45F7-BCDB-B068932925F1}"/>
</file>

<file path=customXml/itemProps2.xml><?xml version="1.0" encoding="utf-8"?>
<ds:datastoreItem xmlns:ds="http://schemas.openxmlformats.org/officeDocument/2006/customXml" ds:itemID="{F2248A05-D86B-43F1-9AFB-83C311EE2EBC}"/>
</file>

<file path=customXml/itemProps3.xml><?xml version="1.0" encoding="utf-8"?>
<ds:datastoreItem xmlns:ds="http://schemas.openxmlformats.org/officeDocument/2006/customXml" ds:itemID="{F4B27634-0446-4C98-BC44-0348714809A1}"/>
</file>

<file path=customXml/itemProps4.xml><?xml version="1.0" encoding="utf-8"?>
<ds:datastoreItem xmlns:ds="http://schemas.openxmlformats.org/officeDocument/2006/customXml" ds:itemID="{B62C5242-8EE5-47D1-B481-F052DA4DF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Ralston Multipliers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Ryan Rindone</cp:lastModifiedBy>
  <dcterms:created xsi:type="dcterms:W3CDTF">2019-11-22T18:00:00Z</dcterms:created>
  <dcterms:modified xsi:type="dcterms:W3CDTF">2022-03-11T22:06:37Z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0x010100B355F3B5FE07404B81ED25DCE4B47C0B</vt:lpwstr>
  </property>
  <property fmtid="{D5CDD505-2E9C-101B-9397-08002B2CF9AE}" pid="3" name="_dlc_DocIdItemGuid">
    <vt:lpwstr>55e8057c-3589-455d-a3ce-7d5c1442d59f</vt:lpwstr>
  </property>
</Properties>
</file>